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6" i="1" l="1"/>
  <c r="J6" i="1"/>
  <c r="M6" i="1" l="1"/>
  <c r="S6" i="1" s="1"/>
  <c r="I6" i="1" l="1"/>
  <c r="V6" i="1"/>
</calcChain>
</file>

<file path=xl/comments1.xml><?xml version="1.0" encoding="utf-8"?>
<comments xmlns="http://schemas.openxmlformats.org/spreadsheetml/2006/main">
  <authors>
    <author>Автор</author>
  </authors>
  <commentLis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целевые прибавить
</t>
        </r>
      </text>
    </comment>
  </commentList>
</comments>
</file>

<file path=xl/sharedStrings.xml><?xml version="1.0" encoding="utf-8"?>
<sst xmlns="http://schemas.openxmlformats.org/spreadsheetml/2006/main" count="30" uniqueCount="26">
  <si>
    <t>№ п/п</t>
  </si>
  <si>
    <t>Адрес</t>
  </si>
  <si>
    <t>№ дома</t>
  </si>
  <si>
    <t>Отчетный период</t>
  </si>
  <si>
    <t>Переходящие остатки денежных средств (на начало периода)</t>
  </si>
  <si>
    <t>Начислено за услуги (работ) по содержанию и ремонту</t>
  </si>
  <si>
    <t xml:space="preserve">Получено денежных средств </t>
  </si>
  <si>
    <t>Всего денежных средств с учетом остатков</t>
  </si>
  <si>
    <t>Переходящие остатки денежных средств (на конец периода)</t>
  </si>
  <si>
    <t xml:space="preserve">авансовые платежи потребителей </t>
  </si>
  <si>
    <t xml:space="preserve">переходящие остатки денежных средств </t>
  </si>
  <si>
    <t>задолженность потребителей</t>
  </si>
  <si>
    <t>всего</t>
  </si>
  <si>
    <t>за содержание</t>
  </si>
  <si>
    <t>за ремонт</t>
  </si>
  <si>
    <t>за управление</t>
  </si>
  <si>
    <t>целевые начисления собственникам/нанимателям</t>
  </si>
  <si>
    <t>денежные средства от собственников/нанимателей</t>
  </si>
  <si>
    <t>целевых взносов от собственников/нанимателей</t>
  </si>
  <si>
    <t>субсидий</t>
  </si>
  <si>
    <t>ден.ср. от использования общего имущества</t>
  </si>
  <si>
    <t>прочие поступления</t>
  </si>
  <si>
    <t>а</t>
  </si>
  <si>
    <t>10а</t>
  </si>
  <si>
    <t>01.01.14-31.12.14</t>
  </si>
  <si>
    <t>Лососинская наб.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</si>
</sst>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/>
    <xf numFmtId="2" fontId="0" fillId="0" borderId="8" xfId="0" applyNumberFormat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V8"/>
  <sheetViews>
    <sheetView tabSelected="1" view="pageBreakPreview" topLeftCell="M1" zoomScale="90" zoomScaleNormal="80" zoomScaleSheetLayoutView="90" workbookViewId="0">
      <selection activeCell="U6" sqref="U6"/>
    </sheetView>
  </sheetViews>
  <sheetFormatPr defaultRowHeight="14.4" x14ac:dyDescent="0.3"/>
  <cols>
    <col min="1" max="1" width="5.21875" customWidth="1"/>
    <col min="2" max="2" width="18.6640625" customWidth="1"/>
    <col min="3" max="3" width="6.5546875" style="10" customWidth="1"/>
    <col min="4" max="6" width="15.33203125" customWidth="1"/>
    <col min="7" max="7" width="16.21875" customWidth="1"/>
    <col min="8" max="8" width="12.21875" customWidth="1"/>
    <col min="9" max="9" width="14.21875" customWidth="1"/>
    <col min="10" max="10" width="13" customWidth="1"/>
    <col min="11" max="11" width="12.109375" customWidth="1"/>
    <col min="12" max="12" width="14.88671875" customWidth="1"/>
    <col min="13" max="13" width="10.44140625" bestFit="1" customWidth="1"/>
    <col min="14" max="14" width="14.77734375" customWidth="1"/>
    <col min="15" max="15" width="14.6640625" customWidth="1"/>
    <col min="16" max="16" width="11.21875" customWidth="1"/>
    <col min="17" max="18" width="14.6640625" customWidth="1"/>
    <col min="19" max="19" width="10" customWidth="1"/>
    <col min="20" max="20" width="14.33203125" customWidth="1"/>
    <col min="21" max="21" width="13.109375" customWidth="1"/>
    <col min="22" max="22" width="17.21875" customWidth="1"/>
  </cols>
  <sheetData>
    <row r="3" spans="1:22" ht="33.6" customHeight="1" x14ac:dyDescent="0.3">
      <c r="A3" s="15" t="s">
        <v>0</v>
      </c>
      <c r="B3" s="15" t="s">
        <v>1</v>
      </c>
      <c r="C3" s="15" t="s">
        <v>2</v>
      </c>
      <c r="D3" s="15" t="s">
        <v>3</v>
      </c>
      <c r="E3" s="20" t="s">
        <v>4</v>
      </c>
      <c r="F3" s="21"/>
      <c r="G3" s="21"/>
      <c r="H3" s="22" t="s">
        <v>5</v>
      </c>
      <c r="I3" s="23"/>
      <c r="J3" s="23"/>
      <c r="K3" s="23"/>
      <c r="L3" s="23"/>
      <c r="M3" s="12" t="s">
        <v>6</v>
      </c>
      <c r="N3" s="13"/>
      <c r="O3" s="13"/>
      <c r="P3" s="13"/>
      <c r="Q3" s="13"/>
      <c r="R3" s="14"/>
      <c r="S3" s="15" t="s">
        <v>7</v>
      </c>
      <c r="T3" s="17" t="s">
        <v>8</v>
      </c>
      <c r="U3" s="18"/>
      <c r="V3" s="19"/>
    </row>
    <row r="4" spans="1:22" ht="57.6" x14ac:dyDescent="0.3">
      <c r="A4" s="16"/>
      <c r="B4" s="16"/>
      <c r="C4" s="16"/>
      <c r="D4" s="16"/>
      <c r="E4" s="1" t="s">
        <v>9</v>
      </c>
      <c r="F4" s="2" t="s">
        <v>10</v>
      </c>
      <c r="G4" s="1" t="s">
        <v>11</v>
      </c>
      <c r="H4" s="1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1" t="s">
        <v>12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6"/>
      <c r="T4" s="1" t="s">
        <v>9</v>
      </c>
      <c r="U4" s="2" t="s">
        <v>10</v>
      </c>
      <c r="V4" s="2" t="s">
        <v>11</v>
      </c>
    </row>
    <row r="5" spans="1:22" s="6" customFormat="1" ht="13.8" x14ac:dyDescent="0.3">
      <c r="A5" s="3" t="s">
        <v>22</v>
      </c>
      <c r="B5" s="3">
        <v>1</v>
      </c>
      <c r="C5" s="3">
        <v>2</v>
      </c>
      <c r="D5" s="3">
        <v>3</v>
      </c>
      <c r="E5" s="4">
        <v>4</v>
      </c>
      <c r="F5" s="5">
        <v>5</v>
      </c>
      <c r="G5" s="4">
        <v>6</v>
      </c>
      <c r="H5" s="4">
        <v>7</v>
      </c>
      <c r="I5" s="5">
        <v>8</v>
      </c>
      <c r="J5" s="5">
        <v>9</v>
      </c>
      <c r="K5" s="5">
        <v>10</v>
      </c>
      <c r="L5" s="5" t="s">
        <v>23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5">
        <v>19</v>
      </c>
      <c r="V5" s="5">
        <v>20</v>
      </c>
    </row>
    <row r="6" spans="1:22" s="9" customFormat="1" ht="28.8" x14ac:dyDescent="0.3">
      <c r="A6" s="1">
        <v>1</v>
      </c>
      <c r="B6" s="1" t="s">
        <v>25</v>
      </c>
      <c r="C6" s="1">
        <v>13</v>
      </c>
      <c r="D6" s="1" t="s">
        <v>24</v>
      </c>
      <c r="E6" s="1">
        <v>0</v>
      </c>
      <c r="F6" s="1">
        <v>0</v>
      </c>
      <c r="G6" s="1">
        <v>63091.88</v>
      </c>
      <c r="H6" s="1">
        <v>321135.02</v>
      </c>
      <c r="I6" s="7">
        <f>H6-(J6+K6+L6)</f>
        <v>172032.03021400003</v>
      </c>
      <c r="J6" s="8">
        <f>(H6-L6)*22%</f>
        <v>70649.704400000002</v>
      </c>
      <c r="K6" s="8">
        <f>(H6-L6)*24.43%</f>
        <v>78453.285386000003</v>
      </c>
      <c r="L6" s="7">
        <v>0</v>
      </c>
      <c r="M6" s="1">
        <f>N6+O6+P6+Q6+R6</f>
        <v>301909.92</v>
      </c>
      <c r="N6" s="1">
        <v>301909.92</v>
      </c>
      <c r="O6" s="1">
        <v>0</v>
      </c>
      <c r="P6" s="1">
        <v>0</v>
      </c>
      <c r="Q6" s="1">
        <v>0</v>
      </c>
      <c r="R6" s="1">
        <v>0</v>
      </c>
      <c r="S6" s="1">
        <f>M6+E6+F6</f>
        <v>301909.92</v>
      </c>
      <c r="T6" s="1">
        <v>0</v>
      </c>
      <c r="U6" s="1">
        <v>0</v>
      </c>
      <c r="V6" s="1">
        <f>G6+H6-M6</f>
        <v>82316.98000000004</v>
      </c>
    </row>
    <row r="8" spans="1:22" ht="18" x14ac:dyDescent="0.35">
      <c r="G8" s="11"/>
    </row>
  </sheetData>
  <mergeCells count="9">
    <mergeCell ref="M3:R3"/>
    <mergeCell ref="S3:S4"/>
    <mergeCell ref="T3:V3"/>
    <mergeCell ref="A3:A4"/>
    <mergeCell ref="B3:B4"/>
    <mergeCell ref="C3:C4"/>
    <mergeCell ref="D3:D4"/>
    <mergeCell ref="E3:G3"/>
    <mergeCell ref="H3:L3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0" verticalDpi="0" r:id="rId1"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2015-10-12T06:45:45Z</dcterms:modified>
</cp:coreProperties>
</file>